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avel.kubinek\Dropbox\doky\zakazky\2024 - nábytek- KABINETY\Příloha č. 3 - technická specifikace\"/>
    </mc:Choice>
  </mc:AlternateContent>
  <xr:revisionPtr revIDLastSave="0" documentId="13_ncr:1_{490FDFE5-9C6F-41CB-89EB-46A49EC26977}" xr6:coauthVersionLast="36" xr6:coauthVersionMax="47" xr10:uidLastSave="{00000000-0000-0000-0000-000000000000}"/>
  <bookViews>
    <workbookView xWindow="-120" yWindow="-120" windowWidth="29040" windowHeight="15840" tabRatio="787" xr2:uid="{00000000-000D-0000-FFFF-FFFF00000000}"/>
  </bookViews>
  <sheets>
    <sheet name="KANCELÁŘ 435" sheetId="26" r:id="rId1"/>
  </sheets>
  <definedNames>
    <definedName name="DPHSni">#REF!</definedName>
    <definedName name="DPHZakl">#REF!</definedName>
    <definedName name="Mena">#REF!</definedName>
    <definedName name="_xlnm.Print_Area" localSheetId="0">'KANCELÁŘ 435'!$A$1:$K$22</definedName>
    <definedName name="SazbaDPH1">#REF!</definedName>
    <definedName name="SazbaDPH2">#REF!</definedName>
    <definedName name="ZakladDPHSni">#REF!</definedName>
    <definedName name="ZakladDPHSniVypocet">#REF!</definedName>
    <definedName name="ZakladDPHZakl">#REF!</definedName>
    <definedName name="ZakladDPHZaklVypocet">#REF!</definedName>
    <definedName name="Zaokrouhlen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26" l="1"/>
  <c r="I13" i="26"/>
  <c r="I15" i="26"/>
  <c r="I12" i="26"/>
  <c r="I11" i="26"/>
  <c r="I10" i="26" l="1"/>
  <c r="I9" i="26"/>
  <c r="I8" i="26"/>
  <c r="I7" i="26" l="1"/>
  <c r="I6" i="26"/>
  <c r="I5" i="26"/>
  <c r="I17" i="26" l="1"/>
  <c r="I19" i="26" s="1"/>
  <c r="I18" i="26" l="1"/>
</calcChain>
</file>

<file path=xl/sharedStrings.xml><?xml version="1.0" encoding="utf-8"?>
<sst xmlns="http://schemas.openxmlformats.org/spreadsheetml/2006/main" count="48" uniqueCount="39">
  <si>
    <t>Cena celkem vč. DPH 21%</t>
  </si>
  <si>
    <t>DPH 21%</t>
  </si>
  <si>
    <t>ks</t>
  </si>
  <si>
    <t>Č.</t>
  </si>
  <si>
    <t xml:space="preserve">Jednotka </t>
  </si>
  <si>
    <t>Množství
ks</t>
  </si>
  <si>
    <t>Cena za kus 
bez DPH</t>
  </si>
  <si>
    <t>Celkem cena bez DPH</t>
  </si>
  <si>
    <t>Referenční obrázek</t>
  </si>
  <si>
    <t>Položka</t>
  </si>
  <si>
    <t>Popis položky</t>
  </si>
  <si>
    <t>Celková cena
bez DPH</t>
  </si>
  <si>
    <t xml:space="preserve">ks </t>
  </si>
  <si>
    <t>KONTEJNER ZÁSUVKOVÝ NA KOLEČKÁCH</t>
  </si>
  <si>
    <t>SKŘÍŇ KANCELÁŘSKÁ KOMBINOVANÁ</t>
  </si>
  <si>
    <t>SKŘÍŇKA KANCELÁŘSKÁ DVOUDVÉŘOVÁ</t>
  </si>
  <si>
    <t>SKŘÍŇ KANCELÁŘSKÁ POLICOVÁ OTEVŘENÁ</t>
  </si>
  <si>
    <t>SKŘÍŇ KANCELÁŘSKÁ POLICOVÁ DVOUDVÉŘOVÁ</t>
  </si>
  <si>
    <t>SKŘÍŇ ŠATNÍ S POLICEMI A ZÁVĚSNÝM SYSTÉMEM NA RAMÍNKA</t>
  </si>
  <si>
    <t>SKŘÍŇKA OTEVŘENÁ ROHOVÁ</t>
  </si>
  <si>
    <t>- vnější rozměr 600x470x550 mm (VxŠxH)
- korpus lepený z DTD-L 18mm, barva Egger U708, hrany ABS 1mm
- čela zásuvek DTD-L 18mm, barva Egger U732, hrany ABS 2mm
- pohledová pevná záda
- 4 zásuvky stejných rozměrů s kovovou dvojitou bočnicí, celovýsuvné s tlumeným dovřením, horní zásuvka uzamykatelná s cylindrickým s zámkem vč. výměnné vložky
- kovová úchytka s min. roztečí 128 mm
- cena vč. dopravy a instalace
- popis doplňuje schéma a dispozice</t>
  </si>
  <si>
    <t>- vnější rozměr s návazností výšky dle vizualizace, šířka 800mm, hloubka 450mm 
- korpus lepený z DTD-L 18mm, DTD-L Egger U708, hrany ABS 1mm
- nepohledová záda MDF 3mm v drážce
- sokl 40 mm
- dveře DTD-L 18mm, barva Egger U732, hrany ABS 2mm
- skrytá kovová rektifikace +25mm, seřízení z vnitřní strany boku korpusu
- 1x přestavitelná police - zajištění proti výsuvu
- miskové závěsy s integrovaným tlumením
- kovová úchytka s min. roztečí 128mm
- bez zámku
- cena vč. dopravy a instalace
- popis doplňuje schéma a dispozice</t>
  </si>
  <si>
    <t>- vnější rozměr 1820x800x450mm (VxŠxH)
- korpus lepený z DTD-L 18mm, nepohledová záda MDF 3mm v drážce, sokl 40 mm, barva Egger U708, hrany ABS 1mm, skrytá kovová rektifikace +25mm, seřízení z vnitřní strany boku korpusu
- 4x přestavitelné police - zajištění proti výsuvu
- cena vč. dopravy a instalace
- popis doplňuje schéma a dispozice</t>
  </si>
  <si>
    <t>- vnější rozměr 1820x800x450mm (VxŠxH)
- korpus lepený z DTD-L 18mm, nepohledová záda MDF 3mm v drážce, sokl 40 mm, barva Egger U708, hrany ABS 1mm, skrytá kovová rektifikace +25mm, seřízení z vnitřní strany boku korpusu
- dveře DTD-L 18mm, barva Egger U732, hrany ABS 2mm
- 4x přestavitelné police - zajištění proti výsuvu
- miskové závěsy s integrovaným tlumením
- kovová úchytka s min. roztečí 128mm
- bez zámku
- cena vč. dopravy a instalace
- popis doplňuje schéma a dispozice</t>
  </si>
  <si>
    <t>- vnější rozměr 1820x800x450mm (VxŠxH)
- korpus lepený z DTD-L 18mm, nepohledová záda MDF 3mm v drážce, sokl 40 mm, barva Egger U708, hrany ABS 1mm, skrytá kovová rektifikace +25mm, seřízení z vnitřní strany boku korpusu
- dveře DTD-L 18mm, barva Egger U732, hrany ABS 2mm
- 2x pevně ukotvoené police (první 200 mm shora, druhá 200 mm zdola)
- miskové závěsy s integrovaným tlumením
- kovová úchytka s min. roztečí 128mm
- bez zámku
- závěsný systém na ramínka s vysunutím směrem ven umístěný na středu
- cena vč. dopravy a instalace
- popis doplňuje schéma a dispozice</t>
  </si>
  <si>
    <t>- vnější rozměr s návazností výšky dle vizualizace, šířka 400mm, hloubka 400mm 
- korpus lepený z DTD-L 18mm, DTD-L Egger U708, hrany ABS 1mm
- 2 police pevně ukotvené (čtvrtkruhové)
- bez soklu
- cena vč. dopravy a instalace
- popis doplňuje schéma a dispozice</t>
  </si>
  <si>
    <t xml:space="preserve">- vnější rozměr 1820x800x450mm (VxŠxH)
- korpus lepený z DTD-L 18mm, nepohledová záda MDF 3mm v drážce, sokl 40 mm, barva Egger U708, hrany ABS 1mm, skrytá kovová rektifikace +25mm, seřízení z vnitřní strany boku korpusu
- dolní díl: 
 - uzavřená dvoudvéřová, barva dvířek Egger U732  
 - 2x přestavitelné police - zajištění proti výsuvu 
 - miskové závěsy s integrovaným tlumením
 - kovová úchytka s min. roztečí 128mm
 - bez zámku
- horní díl: 
 - uzavřená dvoudvéřová, barva dvířek Egger U732  
 - 1x přestavitelná police - zajištění proti výsuvu
 - miskové závěsy s integrovaným tlumením
 - kovová úchytka s min. roztečí 128mm
 - bez zámku
- cena vč. dopravy a instalace
- popis doplňuje schéma a dispozice
</t>
  </si>
  <si>
    <t>- vnější rozměr 750x1800x800 mm (VxŠxH)
- šedá rámová kovová podnož se spojovacími profily, povrchová úprava komaxit světle šedá, profil min. 50x50 mm se skrytou rektifikací
- stolová deska DTD-L 25mm, ABS hrany 2mm, barva šedá Egger U708, levitující nad podnoží
- cena vč. dopravy a instalace
- popis doplňuje schéma a dispozice</t>
  </si>
  <si>
    <t>1 - STŮL PRACOVNÍ BEZ ZÁSUVEK</t>
  </si>
  <si>
    <t>SKŘÍŇOVÝ NÁDSTAVEC</t>
  </si>
  <si>
    <t xml:space="preserve">Nutné před výrobou zaměřit skutečné provedení stavby!!! </t>
  </si>
  <si>
    <t>V celkové ceně za jednotlivé produkty je zahrnuta  montáž, doprava, závěrečný úklid a likvidace obalového materiálu.</t>
  </si>
  <si>
    <t>Vizualizace slouží jako podklad pro nacenění, nejedná se o výrobní dokumentaci.</t>
  </si>
  <si>
    <t>NÁDSTAVEC NA STŮL</t>
  </si>
  <si>
    <t xml:space="preserve">- vnější rozměr 1820x800x450mm (VxŠxH)
- korpus lepený z DTD-L 18mm, nepohledová záda MDF 3mm v drážce, barva Egger U708, hrany ABS 1mm
 - uzavřený dvoudvéřový, barva dvířek Egger U732  
 - 1x přestavitelna police - zajištění proti výsuvu 
 - miskové závěsy s integrovaným tlumením
 - kovová úchytka s min. roztečí 128mm
 - bez zámku
- cena vč. dopravy a instalace
- popis doplňuje schéma a dispozice
</t>
  </si>
  <si>
    <t xml:space="preserve">- vnější rozměr 250x1796x300mm (VxŠxH)
- lepený z DTD-L 18mm, pohledová záda, barva Egger U708, hrany ABS 1mm, horní deska čelní hrana ABS 2mm 
 - cena vč. dopravy a instalace
- popis doplňuje schéma a dispozice
</t>
  </si>
  <si>
    <t>- vnější rozměr 600x550x300mm (VxŠxH)
- korpus lepený z DTD-L 18mm, DTD-L Egger U732, hrany ABS 1mm, pevná záda Egger U732, zavěšená nad lednicí
- 1 přestavitelná police- zajištění proti vysunutí
- cena vč. dopravy a instalace
- popis doplňuje schéma a dispozice</t>
  </si>
  <si>
    <t>POLICE NAD LEDNICI OTEVŘENÁ</t>
  </si>
  <si>
    <t>Příloha č. 3c - Technická specifikace 435 (položkový rozpočet_výkaz výměr)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</si>
</sst>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b/>
      <i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i/>
      <sz val="15"/>
      <name val="Times New Roman"/>
      <family val="1"/>
      <charset val="238"/>
    </font>
    <font>
      <sz val="15"/>
      <color theme="1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theme="1"/>
      <name val="Arial Narrow"/>
      <family val="2"/>
      <charset val="238"/>
    </font>
    <font>
      <b/>
      <sz val="16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 applyAlignment="0">
      <alignment vertical="top" wrapText="1"/>
      <protection locked="0"/>
    </xf>
    <xf numFmtId="0" fontId="4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6" fillId="0" borderId="0" xfId="0" applyFont="1"/>
    <xf numFmtId="0" fontId="9" fillId="0" borderId="0" xfId="0" applyFont="1"/>
    <xf numFmtId="0" fontId="10" fillId="0" borderId="0" xfId="2" applyFont="1" applyAlignment="1">
      <alignment vertical="center"/>
      <protection locked="0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2" applyFont="1" applyAlignment="1">
      <alignment vertical="center"/>
      <protection locked="0"/>
    </xf>
    <xf numFmtId="164" fontId="12" fillId="0" borderId="0" xfId="4" applyNumberFormat="1" applyFont="1" applyAlignment="1">
      <alignment horizontal="center" vertical="center" wrapText="1"/>
    </xf>
    <xf numFmtId="165" fontId="13" fillId="0" borderId="0" xfId="4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5" fontId="7" fillId="3" borderId="3" xfId="0" applyNumberFormat="1" applyFont="1" applyFill="1" applyBorder="1"/>
    <xf numFmtId="165" fontId="7" fillId="3" borderId="4" xfId="0" applyNumberFormat="1" applyFont="1" applyFill="1" applyBorder="1"/>
    <xf numFmtId="165" fontId="7" fillId="3" borderId="12" xfId="0" applyNumberFormat="1" applyFont="1" applyFill="1" applyBorder="1"/>
    <xf numFmtId="0" fontId="5" fillId="0" borderId="13" xfId="0" applyFont="1" applyBorder="1"/>
    <xf numFmtId="0" fontId="5" fillId="0" borderId="14" xfId="0" applyFont="1" applyBorder="1"/>
    <xf numFmtId="0" fontId="14" fillId="0" borderId="1" xfId="0" applyFont="1" applyBorder="1"/>
    <xf numFmtId="0" fontId="15" fillId="0" borderId="1" xfId="0" applyFont="1" applyBorder="1"/>
    <xf numFmtId="0" fontId="16" fillId="0" borderId="1" xfId="0" applyFont="1" applyBorder="1"/>
    <xf numFmtId="0" fontId="7" fillId="0" borderId="0" xfId="0" applyFont="1"/>
    <xf numFmtId="49" fontId="13" fillId="0" borderId="0" xfId="2" applyNumberFormat="1" applyFont="1" applyAlignment="1">
      <alignment vertical="center"/>
      <protection locked="0"/>
    </xf>
    <xf numFmtId="0" fontId="13" fillId="0" borderId="0" xfId="2" applyFont="1" applyAlignment="1">
      <alignment vertical="center"/>
      <protection locked="0"/>
    </xf>
    <xf numFmtId="49" fontId="13" fillId="0" borderId="0" xfId="0" applyNumberFormat="1" applyFont="1"/>
    <xf numFmtId="0" fontId="13" fillId="0" borderId="0" xfId="0" applyFont="1"/>
    <xf numFmtId="0" fontId="20" fillId="0" borderId="0" xfId="0" applyFont="1"/>
    <xf numFmtId="0" fontId="19" fillId="0" borderId="0" xfId="0" applyFont="1"/>
    <xf numFmtId="0" fontId="7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5" fontId="21" fillId="2" borderId="1" xfId="0" applyNumberFormat="1" applyFont="1" applyFill="1" applyBorder="1" applyAlignment="1" applyProtection="1">
      <alignment horizontal="center" vertical="center"/>
      <protection locked="0"/>
    </xf>
    <xf numFmtId="165" fontId="20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2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8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9" fillId="3" borderId="13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17" fillId="0" borderId="1" xfId="6" applyFont="1" applyBorder="1" applyAlignment="1">
      <alignment horizontal="left" wrapText="1"/>
    </xf>
    <xf numFmtId="0" fontId="18" fillId="0" borderId="1" xfId="0" applyFont="1" applyBorder="1" applyAlignment="1">
      <alignment horizontal="left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</cellXfs>
  <cellStyles count="7">
    <cellStyle name="Excel Built-in Normal" xfId="5" xr:uid="{00000000-0005-0000-0000-000000000000}"/>
    <cellStyle name="Normální" xfId="0" builtinId="0"/>
    <cellStyle name="Normální 14" xfId="1" xr:uid="{00000000-0005-0000-0000-000002000000}"/>
    <cellStyle name="Normální 3" xfId="3" xr:uid="{00000000-0005-0000-0000-000003000000}"/>
    <cellStyle name="Normální 5" xfId="4" xr:uid="{00000000-0005-0000-0000-000004000000}"/>
    <cellStyle name="normální_2. Rozpočet s výkazem výměr - na šířku111" xfId="2" xr:uid="{00000000-0005-0000-0000-000005000000}"/>
    <cellStyle name="normální_POL.XLS" xfId="6" xr:uid="{00000000-0005-0000-0000-000006000000}"/>
  </cellStyles>
  <dxfs count="0"/>
  <tableStyles count="0" defaultTableStyle="TableStyleMedium2" defaultPivotStyle="PivotStyleLight16"/>
  <colors>
    <mruColors>
      <color rgb="FF6E8F25"/>
      <color rgb="FF5A852F"/>
      <color rgb="FFCC99FF"/>
      <color rgb="FF6666FF"/>
      <color rgb="FF9999FF"/>
      <color rgb="FFF0BADD"/>
      <color rgb="FFCA1489"/>
      <color rgb="FFE70F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e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4</xdr:row>
      <xdr:rowOff>317500</xdr:rowOff>
    </xdr:from>
    <xdr:to>
      <xdr:col>9</xdr:col>
      <xdr:colOff>3196975</xdr:colOff>
      <xdr:row>4</xdr:row>
      <xdr:rowOff>1977570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082FF12-A7BB-49E9-A259-389719CFC9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22" t="37029" r="38143" b="33526"/>
        <a:stretch/>
      </xdr:blipFill>
      <xdr:spPr>
        <a:xfrm>
          <a:off x="23050500" y="2260600"/>
          <a:ext cx="2930275" cy="1660070"/>
        </a:xfrm>
        <a:prstGeom prst="rect">
          <a:avLst/>
        </a:prstGeom>
      </xdr:spPr>
    </xdr:pic>
    <xdr:clientData/>
  </xdr:twoCellAnchor>
  <xdr:twoCellAnchor editAs="oneCell">
    <xdr:from>
      <xdr:col>9</xdr:col>
      <xdr:colOff>495300</xdr:colOff>
      <xdr:row>5</xdr:row>
      <xdr:rowOff>304800</xdr:rowOff>
    </xdr:from>
    <xdr:to>
      <xdr:col>9</xdr:col>
      <xdr:colOff>2958194</xdr:colOff>
      <xdr:row>5</xdr:row>
      <xdr:rowOff>2332264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5C7662D-CE0C-4046-B7A6-2BBE7AF7BB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06" t="38277" r="60000" b="30559"/>
        <a:stretch/>
      </xdr:blipFill>
      <xdr:spPr>
        <a:xfrm>
          <a:off x="23279100" y="4508500"/>
          <a:ext cx="2462894" cy="2027464"/>
        </a:xfrm>
        <a:prstGeom prst="rect">
          <a:avLst/>
        </a:prstGeom>
      </xdr:spPr>
    </xdr:pic>
    <xdr:clientData/>
  </xdr:twoCellAnchor>
  <xdr:twoCellAnchor editAs="oneCell">
    <xdr:from>
      <xdr:col>9</xdr:col>
      <xdr:colOff>825500</xdr:colOff>
      <xdr:row>11</xdr:row>
      <xdr:rowOff>203200</xdr:rowOff>
    </xdr:from>
    <xdr:to>
      <xdr:col>9</xdr:col>
      <xdr:colOff>2594430</xdr:colOff>
      <xdr:row>11</xdr:row>
      <xdr:rowOff>2203451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B8A7AFBD-2478-46DA-9375-0207F8670B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244" t="16697" r="28678" b="44952"/>
        <a:stretch/>
      </xdr:blipFill>
      <xdr:spPr>
        <a:xfrm>
          <a:off x="23609300" y="25323800"/>
          <a:ext cx="1768930" cy="2000251"/>
        </a:xfrm>
        <a:prstGeom prst="rect">
          <a:avLst/>
        </a:prstGeom>
      </xdr:spPr>
    </xdr:pic>
    <xdr:clientData/>
  </xdr:twoCellAnchor>
  <xdr:twoCellAnchor editAs="oneCell">
    <xdr:from>
      <xdr:col>9</xdr:col>
      <xdr:colOff>368299</xdr:colOff>
      <xdr:row>7</xdr:row>
      <xdr:rowOff>579770</xdr:rowOff>
    </xdr:from>
    <xdr:to>
      <xdr:col>9</xdr:col>
      <xdr:colOff>3070928</xdr:colOff>
      <xdr:row>7</xdr:row>
      <xdr:rowOff>2921001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3FEA9E3D-C31C-1E22-C69C-F42599946D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970" t="37327" r="26731" b="26791"/>
        <a:stretch/>
      </xdr:blipFill>
      <xdr:spPr>
        <a:xfrm>
          <a:off x="23152099" y="12720970"/>
          <a:ext cx="2702629" cy="2341231"/>
        </a:xfrm>
        <a:prstGeom prst="rect">
          <a:avLst/>
        </a:prstGeom>
      </xdr:spPr>
    </xdr:pic>
    <xdr:clientData/>
  </xdr:twoCellAnchor>
  <xdr:twoCellAnchor editAs="oneCell">
    <xdr:from>
      <xdr:col>9</xdr:col>
      <xdr:colOff>436430</xdr:colOff>
      <xdr:row>10</xdr:row>
      <xdr:rowOff>292415</xdr:rowOff>
    </xdr:from>
    <xdr:to>
      <xdr:col>9</xdr:col>
      <xdr:colOff>2830082</xdr:colOff>
      <xdr:row>10</xdr:row>
      <xdr:rowOff>3454400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19E9B824-E920-8C38-5537-315C620761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673" t="13943" r="23856" b="23893"/>
        <a:stretch/>
      </xdr:blipFill>
      <xdr:spPr>
        <a:xfrm>
          <a:off x="23220230" y="21768115"/>
          <a:ext cx="2393652" cy="3161985"/>
        </a:xfrm>
        <a:prstGeom prst="rect">
          <a:avLst/>
        </a:prstGeom>
      </xdr:spPr>
    </xdr:pic>
    <xdr:clientData/>
  </xdr:twoCellAnchor>
  <xdr:twoCellAnchor editAs="oneCell">
    <xdr:from>
      <xdr:col>9</xdr:col>
      <xdr:colOff>818654</xdr:colOff>
      <xdr:row>8</xdr:row>
      <xdr:rowOff>177799</xdr:rowOff>
    </xdr:from>
    <xdr:to>
      <xdr:col>9</xdr:col>
      <xdr:colOff>2381917</xdr:colOff>
      <xdr:row>8</xdr:row>
      <xdr:rowOff>2438400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DC6D1B49-632A-214C-25CA-2692D29030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085" t="7262" r="37582" b="7044"/>
        <a:stretch/>
      </xdr:blipFill>
      <xdr:spPr>
        <a:xfrm>
          <a:off x="23602454" y="15646399"/>
          <a:ext cx="1563263" cy="2260601"/>
        </a:xfrm>
        <a:prstGeom prst="rect">
          <a:avLst/>
        </a:prstGeom>
      </xdr:spPr>
    </xdr:pic>
    <xdr:clientData/>
  </xdr:twoCellAnchor>
  <xdr:twoCellAnchor editAs="oneCell">
    <xdr:from>
      <xdr:col>9</xdr:col>
      <xdr:colOff>520700</xdr:colOff>
      <xdr:row>9</xdr:row>
      <xdr:rowOff>203201</xdr:rowOff>
    </xdr:from>
    <xdr:to>
      <xdr:col>9</xdr:col>
      <xdr:colOff>2689250</xdr:colOff>
      <xdr:row>9</xdr:row>
      <xdr:rowOff>3149600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31FA90DF-D0A9-B37E-F953-7A4AF8E987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255" t="12781" r="32680" b="14597"/>
        <a:stretch/>
      </xdr:blipFill>
      <xdr:spPr>
        <a:xfrm>
          <a:off x="23304500" y="18313401"/>
          <a:ext cx="2168550" cy="2946399"/>
        </a:xfrm>
        <a:prstGeom prst="rect">
          <a:avLst/>
        </a:prstGeom>
      </xdr:spPr>
    </xdr:pic>
    <xdr:clientData/>
  </xdr:twoCellAnchor>
  <xdr:twoCellAnchor editAs="oneCell">
    <xdr:from>
      <xdr:col>9</xdr:col>
      <xdr:colOff>444500</xdr:colOff>
      <xdr:row>14</xdr:row>
      <xdr:rowOff>190501</xdr:rowOff>
    </xdr:from>
    <xdr:to>
      <xdr:col>9</xdr:col>
      <xdr:colOff>2832100</xdr:colOff>
      <xdr:row>14</xdr:row>
      <xdr:rowOff>2235201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B981BB59-EF29-48D9-9758-C040876F6CC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28" t="27015" r="25653" b="26217"/>
        <a:stretch/>
      </xdr:blipFill>
      <xdr:spPr>
        <a:xfrm>
          <a:off x="23228300" y="27533601"/>
          <a:ext cx="2387600" cy="2044700"/>
        </a:xfrm>
        <a:prstGeom prst="rect">
          <a:avLst/>
        </a:prstGeom>
      </xdr:spPr>
    </xdr:pic>
    <xdr:clientData/>
  </xdr:twoCellAnchor>
  <xdr:twoCellAnchor editAs="oneCell">
    <xdr:from>
      <xdr:col>9</xdr:col>
      <xdr:colOff>326571</xdr:colOff>
      <xdr:row>12</xdr:row>
      <xdr:rowOff>612322</xdr:rowOff>
    </xdr:from>
    <xdr:to>
      <xdr:col>9</xdr:col>
      <xdr:colOff>3156857</xdr:colOff>
      <xdr:row>12</xdr:row>
      <xdr:rowOff>2027465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9374CC27-234B-4FEA-9C89-D7E23A8E2C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385" t="25521" r="38200" b="42111"/>
        <a:stretch/>
      </xdr:blipFill>
      <xdr:spPr>
        <a:xfrm>
          <a:off x="23110371" y="18757447"/>
          <a:ext cx="2830286" cy="1415143"/>
        </a:xfrm>
        <a:prstGeom prst="rect">
          <a:avLst/>
        </a:prstGeom>
      </xdr:spPr>
    </xdr:pic>
    <xdr:clientData/>
  </xdr:twoCellAnchor>
  <xdr:twoCellAnchor editAs="oneCell">
    <xdr:from>
      <xdr:col>9</xdr:col>
      <xdr:colOff>520700</xdr:colOff>
      <xdr:row>6</xdr:row>
      <xdr:rowOff>749300</xdr:rowOff>
    </xdr:from>
    <xdr:to>
      <xdr:col>9</xdr:col>
      <xdr:colOff>3065236</xdr:colOff>
      <xdr:row>6</xdr:row>
      <xdr:rowOff>4123871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94F1EEA-8668-4BF4-B92A-62DAE1E759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662" t="16185" r="39599" b="6629"/>
        <a:stretch/>
      </xdr:blipFill>
      <xdr:spPr>
        <a:xfrm>
          <a:off x="23304500" y="7683500"/>
          <a:ext cx="2544536" cy="3374571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571500</xdr:colOff>
      <xdr:row>13</xdr:row>
      <xdr:rowOff>50799</xdr:rowOff>
    </xdr:from>
    <xdr:to>
      <xdr:col>9</xdr:col>
      <xdr:colOff>2641600</xdr:colOff>
      <xdr:row>13</xdr:row>
      <xdr:rowOff>2120900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0C1ABA2-C49C-CBA6-521B-9566F002B0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320" t="24982" r="33824" b="32606"/>
        <a:stretch/>
      </xdr:blipFill>
      <xdr:spPr>
        <a:xfrm>
          <a:off x="23355300" y="29616399"/>
          <a:ext cx="2070100" cy="2070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"/>
  <sheetViews>
    <sheetView tabSelected="1" view="pageBreakPreview" zoomScale="70" zoomScaleNormal="70" zoomScaleSheetLayoutView="70" workbookViewId="0">
      <selection activeCell="A2" sqref="A2:E2"/>
    </sheetView>
  </sheetViews>
  <sheetFormatPr defaultRowHeight="15" x14ac:dyDescent="0.25"/>
  <cols>
    <col min="2" max="2" width="35.7109375" customWidth="1"/>
    <col min="3" max="5" width="70.7109375" customWidth="1"/>
    <col min="6" max="6" width="17.7109375" style="29" customWidth="1"/>
    <col min="7" max="7" width="19.7109375" style="29" customWidth="1"/>
    <col min="8" max="8" width="22.28515625" style="29" customWidth="1"/>
    <col min="9" max="9" width="25" style="29" customWidth="1"/>
    <col min="10" max="10" width="50.7109375" customWidth="1"/>
  </cols>
  <sheetData>
    <row r="1" spans="1:10" ht="25.15" customHeight="1" x14ac:dyDescent="0.4">
      <c r="A1" s="20"/>
      <c r="B1" s="21"/>
      <c r="C1" s="21"/>
      <c r="D1" s="20"/>
      <c r="E1" s="22"/>
      <c r="F1" s="23"/>
      <c r="G1" s="23"/>
      <c r="H1" s="23"/>
      <c r="I1" s="23"/>
      <c r="J1" s="1"/>
    </row>
    <row r="2" spans="1:10" ht="25.15" customHeight="1" x14ac:dyDescent="0.4">
      <c r="A2" s="55" t="s">
        <v>38</v>
      </c>
      <c r="B2" s="56"/>
      <c r="C2" s="56"/>
      <c r="D2" s="56"/>
      <c r="E2" s="56"/>
      <c r="F2" s="23"/>
      <c r="G2" s="23"/>
      <c r="H2" s="23"/>
      <c r="I2" s="23"/>
      <c r="J2" s="1"/>
    </row>
    <row r="3" spans="1:10" ht="25.15" customHeight="1" thickBot="1" x14ac:dyDescent="0.45">
      <c r="A3" s="18"/>
      <c r="B3" s="19"/>
      <c r="C3" s="1"/>
      <c r="D3" s="1"/>
      <c r="E3" s="1"/>
      <c r="F3" s="23"/>
      <c r="G3" s="23"/>
      <c r="H3" s="23"/>
      <c r="I3" s="23"/>
      <c r="J3" s="1"/>
    </row>
    <row r="4" spans="1:10" ht="52.5" x14ac:dyDescent="0.25">
      <c r="A4" s="30" t="s">
        <v>3</v>
      </c>
      <c r="B4" s="30" t="s">
        <v>9</v>
      </c>
      <c r="C4" s="57" t="s">
        <v>10</v>
      </c>
      <c r="D4" s="58"/>
      <c r="E4" s="59"/>
      <c r="F4" s="30" t="s">
        <v>4</v>
      </c>
      <c r="G4" s="30" t="s">
        <v>5</v>
      </c>
      <c r="H4" s="30" t="s">
        <v>6</v>
      </c>
      <c r="I4" s="30" t="s">
        <v>11</v>
      </c>
      <c r="J4" s="30" t="s">
        <v>8</v>
      </c>
    </row>
    <row r="5" spans="1:10" s="2" customFormat="1" ht="177.75" customHeight="1" x14ac:dyDescent="0.3">
      <c r="A5" s="31">
        <v>1</v>
      </c>
      <c r="B5" s="32" t="s">
        <v>28</v>
      </c>
      <c r="C5" s="49" t="s">
        <v>27</v>
      </c>
      <c r="D5" s="50"/>
      <c r="E5" s="50"/>
      <c r="F5" s="33" t="s">
        <v>2</v>
      </c>
      <c r="G5" s="33">
        <v>2</v>
      </c>
      <c r="H5" s="34">
        <v>0</v>
      </c>
      <c r="I5" s="35">
        <f t="shared" ref="I5:I15" si="0">G5*H5</f>
        <v>0</v>
      </c>
      <c r="J5" s="31"/>
    </row>
    <row r="6" spans="1:10" s="2" customFormat="1" ht="215.25" customHeight="1" x14ac:dyDescent="0.3">
      <c r="A6" s="31">
        <v>2</v>
      </c>
      <c r="B6" s="31" t="s">
        <v>13</v>
      </c>
      <c r="C6" s="49" t="s">
        <v>20</v>
      </c>
      <c r="D6" s="50"/>
      <c r="E6" s="50"/>
      <c r="F6" s="33" t="s">
        <v>2</v>
      </c>
      <c r="G6" s="33">
        <v>4</v>
      </c>
      <c r="H6" s="34">
        <v>0</v>
      </c>
      <c r="I6" s="35">
        <f t="shared" si="0"/>
        <v>0</v>
      </c>
      <c r="J6" s="31"/>
    </row>
    <row r="7" spans="1:10" s="2" customFormat="1" ht="409.5" customHeight="1" x14ac:dyDescent="0.3">
      <c r="A7" s="31">
        <v>3</v>
      </c>
      <c r="B7" s="31" t="s">
        <v>14</v>
      </c>
      <c r="C7" s="48" t="s">
        <v>26</v>
      </c>
      <c r="D7" s="48"/>
      <c r="E7" s="48"/>
      <c r="F7" s="33" t="s">
        <v>2</v>
      </c>
      <c r="G7" s="33">
        <v>1</v>
      </c>
      <c r="H7" s="34">
        <v>0</v>
      </c>
      <c r="I7" s="35">
        <f t="shared" si="0"/>
        <v>0</v>
      </c>
      <c r="J7" s="31"/>
    </row>
    <row r="8" spans="1:10" s="2" customFormat="1" ht="261.75" customHeight="1" x14ac:dyDescent="0.3">
      <c r="A8" s="31">
        <v>4</v>
      </c>
      <c r="B8" s="31" t="s">
        <v>15</v>
      </c>
      <c r="C8" s="49" t="s">
        <v>21</v>
      </c>
      <c r="D8" s="50"/>
      <c r="E8" s="50"/>
      <c r="F8" s="33" t="s">
        <v>2</v>
      </c>
      <c r="G8" s="33">
        <v>2</v>
      </c>
      <c r="H8" s="34">
        <v>0</v>
      </c>
      <c r="I8" s="35">
        <f t="shared" si="0"/>
        <v>0</v>
      </c>
      <c r="J8" s="31"/>
    </row>
    <row r="9" spans="1:10" s="2" customFormat="1" ht="207.75" customHeight="1" x14ac:dyDescent="0.3">
      <c r="A9" s="31">
        <v>5</v>
      </c>
      <c r="B9" s="31" t="s">
        <v>16</v>
      </c>
      <c r="C9" s="48" t="s">
        <v>22</v>
      </c>
      <c r="D9" s="51"/>
      <c r="E9" s="51"/>
      <c r="F9" s="33" t="s">
        <v>2</v>
      </c>
      <c r="G9" s="33">
        <v>1</v>
      </c>
      <c r="H9" s="34">
        <v>0</v>
      </c>
      <c r="I9" s="35">
        <f t="shared" si="0"/>
        <v>0</v>
      </c>
      <c r="J9" s="31"/>
    </row>
    <row r="10" spans="1:10" s="2" customFormat="1" ht="264.75" customHeight="1" x14ac:dyDescent="0.3">
      <c r="A10" s="36">
        <v>6</v>
      </c>
      <c r="B10" s="32" t="s">
        <v>17</v>
      </c>
      <c r="C10" s="48" t="s">
        <v>23</v>
      </c>
      <c r="D10" s="51"/>
      <c r="E10" s="51"/>
      <c r="F10" s="33" t="s">
        <v>12</v>
      </c>
      <c r="G10" s="33">
        <v>1</v>
      </c>
      <c r="H10" s="37">
        <v>0</v>
      </c>
      <c r="I10" s="35">
        <f t="shared" si="0"/>
        <v>0</v>
      </c>
      <c r="J10" s="38"/>
    </row>
    <row r="11" spans="1:10" s="2" customFormat="1" ht="286.5" customHeight="1" x14ac:dyDescent="0.3">
      <c r="A11" s="36">
        <v>7</v>
      </c>
      <c r="B11" s="32" t="s">
        <v>18</v>
      </c>
      <c r="C11" s="48" t="s">
        <v>24</v>
      </c>
      <c r="D11" s="48"/>
      <c r="E11" s="48"/>
      <c r="F11" s="33" t="s">
        <v>12</v>
      </c>
      <c r="G11" s="33">
        <v>1</v>
      </c>
      <c r="H11" s="37">
        <v>0</v>
      </c>
      <c r="I11" s="35">
        <f t="shared" si="0"/>
        <v>0</v>
      </c>
      <c r="J11" s="38"/>
    </row>
    <row r="12" spans="1:10" s="2" customFormat="1" ht="174.75" customHeight="1" x14ac:dyDescent="0.3">
      <c r="A12" s="36">
        <v>8</v>
      </c>
      <c r="B12" s="32" t="s">
        <v>19</v>
      </c>
      <c r="C12" s="48" t="s">
        <v>25</v>
      </c>
      <c r="D12" s="48"/>
      <c r="E12" s="48"/>
      <c r="F12" s="33" t="s">
        <v>12</v>
      </c>
      <c r="G12" s="33">
        <v>1</v>
      </c>
      <c r="H12" s="37">
        <v>0</v>
      </c>
      <c r="I12" s="35">
        <f t="shared" si="0"/>
        <v>0</v>
      </c>
      <c r="J12" s="38"/>
    </row>
    <row r="13" spans="1:10" s="2" customFormat="1" ht="174.75" customHeight="1" x14ac:dyDescent="0.3">
      <c r="A13" s="31">
        <v>9</v>
      </c>
      <c r="B13" s="31" t="s">
        <v>33</v>
      </c>
      <c r="C13" s="48" t="s">
        <v>35</v>
      </c>
      <c r="D13" s="48"/>
      <c r="E13" s="48"/>
      <c r="F13" s="33" t="s">
        <v>2</v>
      </c>
      <c r="G13" s="33">
        <v>2</v>
      </c>
      <c r="H13" s="34">
        <v>0</v>
      </c>
      <c r="I13" s="35">
        <f>G13*H13</f>
        <v>0</v>
      </c>
      <c r="J13" s="31"/>
    </row>
    <row r="14" spans="1:10" s="2" customFormat="1" ht="174.75" customHeight="1" x14ac:dyDescent="0.3">
      <c r="A14" s="31">
        <v>10</v>
      </c>
      <c r="B14" s="31" t="s">
        <v>37</v>
      </c>
      <c r="C14" s="48" t="s">
        <v>36</v>
      </c>
      <c r="D14" s="48"/>
      <c r="E14" s="48"/>
      <c r="F14" s="33" t="s">
        <v>2</v>
      </c>
      <c r="G14" s="33">
        <v>1</v>
      </c>
      <c r="H14" s="34">
        <v>0</v>
      </c>
      <c r="I14" s="35">
        <f>G14*H14</f>
        <v>0</v>
      </c>
      <c r="J14" s="31"/>
    </row>
    <row r="15" spans="1:10" s="2" customFormat="1" ht="273" customHeight="1" x14ac:dyDescent="0.3">
      <c r="A15" s="36">
        <v>11</v>
      </c>
      <c r="B15" s="32" t="s">
        <v>29</v>
      </c>
      <c r="C15" s="48" t="s">
        <v>34</v>
      </c>
      <c r="D15" s="48"/>
      <c r="E15" s="48"/>
      <c r="F15" s="33" t="s">
        <v>12</v>
      </c>
      <c r="G15" s="33">
        <v>4</v>
      </c>
      <c r="H15" s="37">
        <v>0</v>
      </c>
      <c r="I15" s="35">
        <f t="shared" si="0"/>
        <v>0</v>
      </c>
      <c r="J15" s="38"/>
    </row>
    <row r="16" spans="1:10" s="2" customFormat="1" ht="20.25" customHeight="1" thickBot="1" x14ac:dyDescent="0.35">
      <c r="A16" s="52"/>
      <c r="B16" s="53"/>
      <c r="C16" s="53"/>
      <c r="D16" s="53"/>
      <c r="E16" s="53"/>
      <c r="F16" s="53"/>
      <c r="G16" s="53"/>
      <c r="H16" s="53"/>
      <c r="I16" s="53"/>
      <c r="J16" s="54"/>
    </row>
    <row r="17" spans="1:15" s="1" customFormat="1" ht="25.15" customHeight="1" x14ac:dyDescent="0.4">
      <c r="A17" s="45" t="s">
        <v>7</v>
      </c>
      <c r="B17" s="46"/>
      <c r="C17" s="46"/>
      <c r="D17" s="46"/>
      <c r="E17" s="46"/>
      <c r="F17" s="46"/>
      <c r="G17" s="46"/>
      <c r="H17" s="47"/>
      <c r="I17" s="15">
        <f>SUM(I5:I16)</f>
        <v>0</v>
      </c>
    </row>
    <row r="18" spans="1:15" s="1" customFormat="1" ht="25.15" customHeight="1" x14ac:dyDescent="0.4">
      <c r="A18" s="39" t="s">
        <v>1</v>
      </c>
      <c r="B18" s="40"/>
      <c r="C18" s="40"/>
      <c r="D18" s="40"/>
      <c r="E18" s="40"/>
      <c r="F18" s="40"/>
      <c r="G18" s="40"/>
      <c r="H18" s="41"/>
      <c r="I18" s="16">
        <f>I17*0.21</f>
        <v>0</v>
      </c>
    </row>
    <row r="19" spans="1:15" s="1" customFormat="1" ht="25.15" customHeight="1" thickBot="1" x14ac:dyDescent="0.45">
      <c r="A19" s="42" t="s">
        <v>0</v>
      </c>
      <c r="B19" s="43"/>
      <c r="C19" s="43"/>
      <c r="D19" s="43"/>
      <c r="E19" s="43"/>
      <c r="F19" s="43"/>
      <c r="G19" s="43"/>
      <c r="H19" s="44"/>
      <c r="I19" s="17">
        <f>I17*1.21</f>
        <v>0</v>
      </c>
    </row>
    <row r="20" spans="1:15" s="4" customFormat="1" ht="19.5" x14ac:dyDescent="0.25">
      <c r="A20" s="3" t="s">
        <v>30</v>
      </c>
      <c r="B20" s="6"/>
      <c r="C20" s="7"/>
      <c r="D20" s="7"/>
      <c r="E20" s="7"/>
      <c r="F20" s="24"/>
      <c r="G20" s="25"/>
      <c r="H20" s="25"/>
      <c r="I20" s="25"/>
      <c r="J20" s="7"/>
      <c r="K20" s="7"/>
      <c r="L20" s="7"/>
      <c r="M20" s="8"/>
      <c r="N20" s="9"/>
      <c r="O20" s="5"/>
    </row>
    <row r="21" spans="1:15" s="4" customFormat="1" ht="19.5" x14ac:dyDescent="0.25">
      <c r="A21" s="3" t="s">
        <v>32</v>
      </c>
      <c r="B21" s="6"/>
      <c r="C21" s="7"/>
      <c r="D21" s="7"/>
      <c r="E21" s="7"/>
      <c r="F21" s="24"/>
      <c r="G21" s="25"/>
      <c r="H21" s="25"/>
      <c r="I21" s="25"/>
      <c r="J21" s="7"/>
      <c r="K21" s="7"/>
      <c r="L21" s="7"/>
      <c r="M21" s="8"/>
      <c r="N21" s="9"/>
      <c r="O21" s="10"/>
    </row>
    <row r="22" spans="1:15" s="2" customFormat="1" ht="19.5" x14ac:dyDescent="0.3">
      <c r="A22" s="3" t="s">
        <v>31</v>
      </c>
      <c r="B22" s="11"/>
      <c r="C22" s="11"/>
      <c r="D22" s="11"/>
      <c r="E22" s="11"/>
      <c r="F22" s="26"/>
      <c r="G22" s="27"/>
      <c r="H22" s="27"/>
      <c r="I22" s="27"/>
      <c r="J22" s="11"/>
      <c r="K22" s="11"/>
      <c r="L22" s="11"/>
      <c r="M22" s="12"/>
      <c r="N22" s="13"/>
      <c r="O22" s="14"/>
    </row>
    <row r="23" spans="1:15" s="2" customFormat="1" ht="19.5" x14ac:dyDescent="0.3">
      <c r="F23" s="28"/>
      <c r="G23" s="28"/>
      <c r="H23" s="28"/>
      <c r="I23" s="28"/>
    </row>
  </sheetData>
  <mergeCells count="17">
    <mergeCell ref="A2:E2"/>
    <mergeCell ref="C9:E9"/>
    <mergeCell ref="C6:E6"/>
    <mergeCell ref="C4:E4"/>
    <mergeCell ref="C5:E5"/>
    <mergeCell ref="A18:H18"/>
    <mergeCell ref="A19:H19"/>
    <mergeCell ref="A17:H17"/>
    <mergeCell ref="C7:E7"/>
    <mergeCell ref="C8:E8"/>
    <mergeCell ref="C10:E10"/>
    <mergeCell ref="A16:J16"/>
    <mergeCell ref="C11:E11"/>
    <mergeCell ref="C12:E12"/>
    <mergeCell ref="C15:E15"/>
    <mergeCell ref="C13:E13"/>
    <mergeCell ref="C14:E14"/>
  </mergeCells>
  <pageMargins left="0.19685039370078741" right="0.19685039370078741" top="0.78740157480314965" bottom="0.78740157480314965" header="0.31496062992125984" footer="0.31496062992125984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 435</vt:lpstr>
      <vt:lpstr>'KANCELÁŘ 435'!Oblast_tisku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Kubínek Pavel</cp:lastModifiedBy>
  <cp:lastPrinted>2023-07-24T13:56:25Z</cp:lastPrinted>
  <dcterms:created xsi:type="dcterms:W3CDTF">2017-08-16T12:31:35Z</dcterms:created>
  <dcterms:modified xsi:type="dcterms:W3CDTF">2024-07-26T09:54:45Z</dcterms:modified>
</cp:coreProperties>
</file>